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11\"/>
    </mc:Choice>
  </mc:AlternateContent>
  <bookViews>
    <workbookView xWindow="0" yWindow="75" windowWidth="9375" windowHeight="4455" firstSheet="1" activeTab="1"/>
  </bookViews>
  <sheets>
    <sheet name="RiskSerializationData" sheetId="5" state="hidden" r:id="rId1"/>
    <sheet name="Model" sheetId="1" r:id="rId2"/>
    <sheet name="Output Results" sheetId="12" r:id="rId3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MacroRecalculationBehavior" hidden="1">0</definedName>
    <definedName name="_AtRisk_SimSetting_RandomNumberGenerator" hidden="1">0</definedName>
    <definedName name="_AtRisk_SimSetting_ReportsList" hidden="1">0</definedName>
    <definedName name="_AtRisk_SimSetting_ShowSimulationProgressWindow" hidden="1">TRUE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ActiveSimulationNumber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Pal_Workbook_GUID" hidden="1">"F4DWK23DI9K7YT5SRGIU6QFR"</definedName>
    <definedName name="PalisadeReportWorksheetCreatedBy" localSheetId="2">"AtRisk"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6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</definedNames>
  <calcPr calcId="152511" iterate="1"/>
</workbook>
</file>

<file path=xl/calcChain.xml><?xml version="1.0" encoding="utf-8"?>
<calcChain xmlns="http://schemas.openxmlformats.org/spreadsheetml/2006/main">
  <c r="B11" i="1" l="1"/>
  <c r="C11" i="1"/>
  <c r="D11" i="1"/>
  <c r="E11" i="1"/>
  <c r="B12" i="1" l="1"/>
  <c r="D12" i="1" s="1"/>
  <c r="C12" i="1" l="1"/>
  <c r="E12" i="1" s="1"/>
  <c r="B13" i="1" s="1"/>
  <c r="D13" i="1" l="1"/>
  <c r="C13" i="1"/>
  <c r="E13" i="1" l="1"/>
  <c r="B14" i="1" s="1"/>
  <c r="D14" i="1" l="1"/>
  <c r="C14" i="1"/>
  <c r="E14" i="1" l="1"/>
  <c r="B15" i="1" s="1"/>
  <c r="D15" i="1" l="1"/>
  <c r="C15" i="1"/>
  <c r="E15" i="1" l="1"/>
  <c r="B16" i="1" s="1"/>
  <c r="D16" i="1" l="1"/>
  <c r="C16" i="1"/>
  <c r="E16" i="1" l="1"/>
  <c r="B17" i="1" s="1"/>
  <c r="D17" i="1" l="1"/>
  <c r="C17" i="1"/>
  <c r="E17" i="1" s="1"/>
  <c r="B18" i="1" l="1"/>
  <c r="C18" i="1" s="1"/>
  <c r="E18" i="1" s="1"/>
  <c r="D18" i="1" l="1"/>
  <c r="B19" i="1" s="1"/>
  <c r="C19" i="1" l="1"/>
  <c r="E19" i="1" s="1"/>
  <c r="D19" i="1"/>
  <c r="B20" i="1" l="1"/>
  <c r="C20" i="1" s="1"/>
  <c r="E20" i="1" s="1"/>
  <c r="D20" i="1" l="1"/>
  <c r="B21" i="1" s="1"/>
  <c r="C21" i="1" s="1"/>
  <c r="E21" i="1" s="1"/>
  <c r="D21" i="1" l="1"/>
  <c r="B22" i="1" s="1"/>
  <c r="C22" i="1" s="1"/>
  <c r="E22" i="1" s="1"/>
  <c r="D22" i="1" l="1"/>
  <c r="B23" i="1" s="1"/>
  <c r="C23" i="1" s="1"/>
  <c r="E23" i="1" s="1"/>
  <c r="D23" i="1" l="1"/>
  <c r="B24" i="1" s="1"/>
  <c r="C24" i="1" s="1"/>
  <c r="E24" i="1" s="1"/>
  <c r="D24" i="1" l="1"/>
  <c r="B25" i="1" s="1"/>
  <c r="C25" i="1" s="1"/>
  <c r="E25" i="1" s="1"/>
  <c r="D25" i="1" l="1"/>
  <c r="B26" i="1" s="1"/>
  <c r="C26" i="1" s="1"/>
  <c r="E26" i="1" s="1"/>
  <c r="D26" i="1"/>
  <c r="B27" i="1" s="1"/>
  <c r="C27" i="1" s="1"/>
  <c r="E27" i="1" s="1"/>
  <c r="D27" i="1" l="1"/>
  <c r="B28" i="1" s="1"/>
  <c r="C28" i="1" s="1"/>
  <c r="E28" i="1" s="1"/>
  <c r="D28" i="1" l="1"/>
  <c r="B29" i="1" s="1"/>
  <c r="C29" i="1" s="1"/>
  <c r="E29" i="1" s="1"/>
  <c r="D29" i="1" l="1"/>
  <c r="B30" i="1" s="1"/>
  <c r="C30" i="1" s="1"/>
  <c r="E30" i="1" s="1"/>
  <c r="D30" i="1" l="1"/>
  <c r="B31" i="1" s="1"/>
  <c r="C31" i="1" s="1"/>
  <c r="E31" i="1" s="1"/>
  <c r="D31" i="1" l="1"/>
  <c r="B32" i="1" s="1"/>
  <c r="C32" i="1" s="1"/>
  <c r="E32" i="1" s="1"/>
  <c r="D32" i="1" l="1"/>
  <c r="B33" i="1" s="1"/>
  <c r="C33" i="1" s="1"/>
  <c r="E33" i="1" s="1"/>
  <c r="D33" i="1" l="1"/>
  <c r="B34" i="1" s="1"/>
  <c r="C34" i="1" s="1"/>
  <c r="E34" i="1" s="1"/>
  <c r="D34" i="1" l="1"/>
  <c r="B35" i="1" s="1"/>
  <c r="C35" i="1" s="1"/>
  <c r="E35" i="1" s="1"/>
  <c r="D35" i="1" l="1"/>
  <c r="B36" i="1" s="1"/>
  <c r="C36" i="1" s="1"/>
  <c r="E36" i="1" s="1"/>
  <c r="D36" i="1" l="1"/>
  <c r="B37" i="1" s="1"/>
  <c r="C37" i="1" s="1"/>
  <c r="E37" i="1" s="1"/>
  <c r="D37" i="1" l="1"/>
  <c r="B38" i="1" s="1"/>
  <c r="C38" i="1" s="1"/>
  <c r="E38" i="1" s="1"/>
  <c r="D38" i="1" l="1"/>
  <c r="B39" i="1" s="1"/>
  <c r="C39" i="1" s="1"/>
  <c r="E39" i="1" s="1"/>
  <c r="D39" i="1" l="1"/>
  <c r="B40" i="1" s="1"/>
  <c r="C40" i="1" s="1"/>
  <c r="E40" i="1" s="1"/>
  <c r="D40" i="1" l="1"/>
  <c r="B41" i="1" s="1"/>
  <c r="C41" i="1" s="1"/>
  <c r="E41" i="1" s="1"/>
  <c r="D41" i="1" l="1"/>
  <c r="B42" i="1" s="1"/>
  <c r="D42" i="1" s="1"/>
  <c r="C42" i="1" l="1"/>
  <c r="E42" i="1" s="1"/>
  <c r="B43" i="1" s="1"/>
  <c r="D43" i="1" l="1"/>
  <c r="C43" i="1"/>
  <c r="E43" i="1" s="1"/>
  <c r="B44" i="1" l="1"/>
  <c r="D44" i="1" l="1"/>
  <c r="C44" i="1"/>
  <c r="E44" i="1" s="1"/>
  <c r="B45" i="1" l="1"/>
  <c r="C45" i="1" l="1"/>
  <c r="E45" i="1" s="1"/>
  <c r="D45" i="1"/>
  <c r="B46" i="1" l="1"/>
  <c r="D46" i="1" l="1"/>
  <c r="C46" i="1"/>
  <c r="E46" i="1" s="1"/>
  <c r="B47" i="1" l="1"/>
  <c r="D47" i="1" s="1"/>
  <c r="C47" i="1"/>
  <c r="E47" i="1" s="1"/>
  <c r="B48" i="1" l="1"/>
  <c r="C48" i="1" s="1"/>
  <c r="E48" i="1" s="1"/>
  <c r="D48" i="1"/>
  <c r="B49" i="1" l="1"/>
  <c r="D49" i="1" s="1"/>
  <c r="C49" i="1"/>
  <c r="E49" i="1" s="1"/>
  <c r="B50" i="1" l="1"/>
  <c r="D50" i="1" l="1"/>
  <c r="C50" i="1"/>
  <c r="E50" i="1" s="1"/>
  <c r="B51" i="1" l="1"/>
  <c r="C51" i="1" s="1"/>
  <c r="E51" i="1" s="1"/>
  <c r="D51" i="1" l="1"/>
  <c r="B52" i="1" s="1"/>
  <c r="D52" i="1" l="1"/>
  <c r="C52" i="1"/>
  <c r="E52" i="1" s="1"/>
  <c r="B53" i="1" l="1"/>
  <c r="D53" i="1"/>
  <c r="C53" i="1"/>
  <c r="E53" i="1" s="1"/>
  <c r="B54" i="1" l="1"/>
  <c r="D54" i="1" s="1"/>
  <c r="C54" i="1" l="1"/>
  <c r="E54" i="1" s="1"/>
  <c r="B55" i="1" s="1"/>
  <c r="D55" i="1" l="1"/>
  <c r="C55" i="1"/>
  <c r="E55" i="1" s="1"/>
  <c r="B56" i="1" l="1"/>
  <c r="C56" i="1" s="1"/>
  <c r="E56" i="1" s="1"/>
  <c r="D56" i="1" l="1"/>
  <c r="B57" i="1" s="1"/>
  <c r="D57" i="1" l="1"/>
  <c r="C57" i="1"/>
  <c r="E57" i="1" s="1"/>
  <c r="B58" i="1" s="1"/>
  <c r="D58" i="1" l="1"/>
  <c r="C58" i="1"/>
  <c r="E58" i="1" l="1"/>
  <c r="B59" i="1" s="1"/>
  <c r="D59" i="1" l="1"/>
  <c r="C59" i="1"/>
  <c r="E59" i="1" l="1"/>
  <c r="B60" i="1" s="1"/>
  <c r="D60" i="1" l="1"/>
  <c r="C60" i="1"/>
  <c r="H12" i="1"/>
  <c r="E60" i="1" l="1"/>
  <c r="B61" i="1" s="1"/>
  <c r="I12" i="1"/>
  <c r="D61" i="1" l="1"/>
  <c r="C61" i="1"/>
  <c r="E61" i="1" s="1"/>
  <c r="B62" i="1" l="1"/>
  <c r="D62" i="1" l="1"/>
  <c r="C62" i="1"/>
  <c r="H13" i="1"/>
  <c r="E62" i="1" l="1"/>
  <c r="I13" i="1"/>
</calcChain>
</file>

<file path=xl/sharedStrings.xml><?xml version="1.0" encoding="utf-8"?>
<sst xmlns="http://schemas.openxmlformats.org/spreadsheetml/2006/main" count="37" uniqueCount="37">
  <si>
    <t>Inputs</t>
  </si>
  <si>
    <t>Coke switchers</t>
  </si>
  <si>
    <t>Pepsi switchers</t>
  </si>
  <si>
    <t>Market Size</t>
  </si>
  <si>
    <t>Initial Coke share</t>
  </si>
  <si>
    <t>Simulation</t>
  </si>
  <si>
    <t>Week</t>
  </si>
  <si>
    <t>Coke buyers</t>
  </si>
  <si>
    <t>Pepsi buyers</t>
  </si>
  <si>
    <t># Coke switchers</t>
  </si>
  <si>
    <t># Pepsi switchers</t>
  </si>
  <si>
    <t>Coke</t>
  </si>
  <si>
    <t>Pepsi</t>
  </si>
  <si>
    <t>Competition in soft drink market</t>
  </si>
  <si>
    <r>
      <t>Performed By:</t>
    </r>
    <r>
      <rPr>
        <sz val="8"/>
        <rFont val="Tahoma"/>
        <family val="2"/>
      </rPr>
      <t xml:space="preserve">  Chris Albright</t>
    </r>
  </si>
  <si>
    <t>Name</t>
  </si>
  <si>
    <t>Cell</t>
  </si>
  <si>
    <t>Min</t>
  </si>
  <si>
    <t>Mean</t>
  </si>
  <si>
    <t>Max</t>
  </si>
  <si>
    <t>Median</t>
  </si>
  <si>
    <t>Std Dev</t>
  </si>
  <si>
    <t>@RISK Output Results</t>
  </si>
  <si>
    <t>I12</t>
  </si>
  <si>
    <t>Market shares</t>
  </si>
  <si>
    <t>Average</t>
  </si>
  <si>
    <t>At end</t>
  </si>
  <si>
    <t>5%</t>
  </si>
  <si>
    <t>95%</t>
  </si>
  <si>
    <t>Average / Coke</t>
  </si>
  <si>
    <t>H12</t>
  </si>
  <si>
    <t>At end / Coke</t>
  </si>
  <si>
    <t>H13</t>
  </si>
  <si>
    <t>Average / Pepsi</t>
  </si>
  <si>
    <t>At end / Pepsi</t>
  </si>
  <si>
    <t>I13</t>
  </si>
  <si>
    <r>
      <t>Date:</t>
    </r>
    <r>
      <rPr>
        <sz val="8"/>
        <rFont val="Tahoma"/>
        <family val="2"/>
      </rPr>
      <t xml:space="preserve"> Tuesday, January 05, 2010 8:16:41 PM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</si>
</sst>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9" x14ac:knownFonts="1">
    <font>
      <sz val="11"/>
      <name val="Calibri"/>
      <family val="2"/>
    </font>
    <font>
      <sz val="10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sz val="10"/>
      <name val="Arial"/>
      <family val="2"/>
    </font>
    <font>
      <sz val="8"/>
      <name val="Tahoma"/>
      <family val="2"/>
    </font>
    <font>
      <b/>
      <sz val="14"/>
      <name val="Tahoma"/>
      <family val="2"/>
    </font>
    <font>
      <b/>
      <sz val="8"/>
      <name val="Tahoma"/>
      <family val="2"/>
    </font>
    <font>
      <sz val="8.25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rgb="FFC0C0C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/>
    <xf numFmtId="0" fontId="3" fillId="0" borderId="0" xfId="0" applyFont="1"/>
    <xf numFmtId="0" fontId="3" fillId="2" borderId="0" xfId="0" applyFont="1" applyFill="1" applyBorder="1"/>
    <xf numFmtId="0" fontId="3" fillId="0" borderId="0" xfId="0" applyFont="1" applyAlignment="1">
      <alignment horizontal="right"/>
    </xf>
    <xf numFmtId="1" fontId="3" fillId="0" borderId="0" xfId="0" applyNumberFormat="1" applyFont="1"/>
    <xf numFmtId="10" fontId="3" fillId="0" borderId="0" xfId="1" applyNumberFormat="1" applyFont="1"/>
    <xf numFmtId="10" fontId="3" fillId="3" borderId="0" xfId="1" applyNumberFormat="1" applyFont="1" applyFill="1" applyBorder="1"/>
    <xf numFmtId="0" fontId="6" fillId="4" borderId="0" xfId="0" applyFont="1" applyFill="1" applyBorder="1"/>
    <xf numFmtId="0" fontId="5" fillId="4" borderId="0" xfId="0" applyFont="1" applyFill="1" applyBorder="1"/>
    <xf numFmtId="0" fontId="5" fillId="4" borderId="1" xfId="0" applyFont="1" applyFill="1" applyBorder="1"/>
    <xf numFmtId="0" fontId="6" fillId="4" borderId="0" xfId="0" quotePrefix="1" applyFont="1" applyFill="1" applyBorder="1"/>
    <xf numFmtId="0" fontId="7" fillId="4" borderId="0" xfId="0" applyFont="1" applyFill="1" applyBorder="1"/>
    <xf numFmtId="0" fontId="7" fillId="4" borderId="1" xfId="0" applyFont="1" applyFill="1" applyBorder="1"/>
    <xf numFmtId="0" fontId="8" fillId="0" borderId="3" xfId="2" applyNumberFormat="1" applyFont="1" applyFill="1" applyBorder="1" applyAlignment="1">
      <alignment vertical="top"/>
    </xf>
    <xf numFmtId="0" fontId="8" fillId="0" borderId="8" xfId="2" applyNumberFormat="1" applyFont="1" applyFill="1" applyBorder="1" applyAlignment="1">
      <alignment horizontal="left" vertical="center"/>
    </xf>
    <xf numFmtId="0" fontId="8" fillId="0" borderId="2" xfId="2" applyNumberFormat="1" applyFont="1" applyFill="1" applyBorder="1" applyAlignment="1">
      <alignment vertical="top"/>
    </xf>
    <xf numFmtId="0" fontId="8" fillId="0" borderId="5" xfId="2" applyNumberFormat="1" applyFont="1" applyFill="1" applyBorder="1" applyAlignment="1">
      <alignment horizontal="left" vertical="center"/>
    </xf>
    <xf numFmtId="10" fontId="0" fillId="0" borderId="0" xfId="0" applyNumberFormat="1"/>
    <xf numFmtId="9" fontId="3" fillId="2" borderId="0" xfId="1" applyFont="1" applyFill="1" applyBorder="1"/>
    <xf numFmtId="49" fontId="8" fillId="0" borderId="3" xfId="2" applyNumberFormat="1" applyFont="1" applyFill="1" applyBorder="1" applyAlignment="1">
      <alignment vertical="top"/>
    </xf>
    <xf numFmtId="49" fontId="8" fillId="0" borderId="4" xfId="2" applyNumberFormat="1" applyFont="1" applyFill="1" applyBorder="1" applyAlignment="1">
      <alignment vertical="top"/>
    </xf>
    <xf numFmtId="0" fontId="8" fillId="0" borderId="11" xfId="2" applyNumberFormat="1" applyFont="1" applyFill="1" applyBorder="1" applyAlignment="1">
      <alignment horizontal="left" vertical="center"/>
    </xf>
    <xf numFmtId="0" fontId="8" fillId="0" borderId="12" xfId="2" applyNumberFormat="1" applyFont="1" applyFill="1" applyBorder="1" applyAlignment="1">
      <alignment horizontal="left" vertical="center"/>
    </xf>
    <xf numFmtId="0" fontId="8" fillId="0" borderId="6" xfId="2" applyNumberFormat="1" applyFont="1" applyFill="1" applyBorder="1" applyAlignment="1">
      <alignment horizontal="left" vertical="center"/>
    </xf>
    <xf numFmtId="0" fontId="8" fillId="0" borderId="9" xfId="2" applyNumberFormat="1" applyFont="1" applyFill="1" applyBorder="1" applyAlignment="1">
      <alignment horizontal="left" vertical="center"/>
    </xf>
    <xf numFmtId="10" fontId="8" fillId="0" borderId="12" xfId="2" applyNumberFormat="1" applyFont="1" applyFill="1" applyBorder="1" applyAlignment="1">
      <alignment horizontal="left" vertical="center"/>
    </xf>
    <xf numFmtId="10" fontId="8" fillId="0" borderId="13" xfId="2" applyNumberFormat="1" applyFont="1" applyFill="1" applyBorder="1" applyAlignment="1">
      <alignment horizontal="left" vertical="center"/>
    </xf>
    <xf numFmtId="10" fontId="8" fillId="0" borderId="6" xfId="2" applyNumberFormat="1" applyFont="1" applyFill="1" applyBorder="1" applyAlignment="1">
      <alignment horizontal="left" vertical="center"/>
    </xf>
    <xf numFmtId="10" fontId="8" fillId="0" borderId="7" xfId="2" applyNumberFormat="1" applyFont="1" applyFill="1" applyBorder="1" applyAlignment="1">
      <alignment horizontal="left" vertical="center"/>
    </xf>
    <xf numFmtId="10" fontId="8" fillId="0" borderId="9" xfId="2" applyNumberFormat="1" applyFont="1" applyFill="1" applyBorder="1" applyAlignment="1">
      <alignment horizontal="left" vertical="center"/>
    </xf>
    <xf numFmtId="10" fontId="8" fillId="0" borderId="10" xfId="2" applyNumberFormat="1" applyFont="1" applyFill="1" applyBorder="1" applyAlignment="1">
      <alignment horizontal="left" vertical="center"/>
    </xf>
    <xf numFmtId="0" fontId="3" fillId="0" borderId="0" xfId="0" applyFont="1" applyAlignment="1">
      <alignment horizontal="center"/>
    </xf>
  </cellXfs>
  <cellStyles count="3">
    <cellStyle name="Comma" xfId="2" builtinId="3"/>
    <cellStyle name="Normal" xfId="0" builtinId="0" customBuiltin="1"/>
    <cellStyle name="Percent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CE9D8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15</xdr:row>
      <xdr:rowOff>1</xdr:rowOff>
    </xdr:from>
    <xdr:to>
      <xdr:col>11</xdr:col>
      <xdr:colOff>281940</xdr:colOff>
      <xdr:row>19</xdr:row>
      <xdr:rowOff>167641</xdr:rowOff>
    </xdr:to>
    <xdr:sp macro="" textlink="">
      <xdr:nvSpPr>
        <xdr:cNvPr id="8" name="TextBox 7"/>
        <xdr:cNvSpPr txBox="1"/>
      </xdr:nvSpPr>
      <xdr:spPr>
        <a:xfrm>
          <a:off x="5747385" y="2743201"/>
          <a:ext cx="3632835" cy="899160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Note: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You will see errors in cells unless @RISK is loaded.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>
            <a:effectLst/>
          </a:endParaRPr>
        </a:p>
        <a:p>
          <a:r>
            <a:rPr lang="en-US" sz="1100"/>
            <a:t>See the distribution of these outputs over all iterations on the next sheet.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11</xdr:row>
      <xdr:rowOff>0</xdr:rowOff>
    </xdr:from>
    <xdr:to>
      <xdr:col>5</xdr:col>
      <xdr:colOff>952500</xdr:colOff>
      <xdr:row>16</xdr:row>
      <xdr:rowOff>133350</xdr:rowOff>
    </xdr:to>
    <xdr:sp macro="" textlink="">
      <xdr:nvSpPr>
        <xdr:cNvPr id="2" name="TextBox 1"/>
        <xdr:cNvSpPr txBox="1"/>
      </xdr:nvSpPr>
      <xdr:spPr>
        <a:xfrm>
          <a:off x="1952625" y="1885950"/>
          <a:ext cx="2876550" cy="1085850"/>
        </a:xfrm>
        <a:prstGeom prst="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It appears that the market</a:t>
          </a:r>
          <a:r>
            <a:rPr lang="en-US" sz="1100" baseline="0"/>
            <a:t> shares for Coke and Pepsi are approach 2/3 and 1/3. A mathematical probability argument can be used to show that these are indeed the "steady-state" market shares.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9"/>
  <sheetViews>
    <sheetView workbookViewId="0"/>
  </sheetViews>
  <sheetFormatPr defaultRowHeight="15" x14ac:dyDescent="0.25"/>
  <sheetData>
    <row r="1" spans="1:33" x14ac:dyDescent="0.25">
      <c r="A1">
        <v>0</v>
      </c>
      <c r="B1">
        <v>0</v>
      </c>
    </row>
    <row r="2" spans="1:33" x14ac:dyDescent="0.25">
      <c r="A2">
        <v>0</v>
      </c>
    </row>
    <row r="3" spans="1:33" x14ac:dyDescent="0.25">
      <c r="A3" s="18">
        <v>0</v>
      </c>
      <c r="AG3" s="18"/>
    </row>
    <row r="4" spans="1:33" x14ac:dyDescent="0.25">
      <c r="A4" t="b">
        <v>0</v>
      </c>
      <c r="B4">
        <v>15680</v>
      </c>
      <c r="C4">
        <v>7345</v>
      </c>
      <c r="D4">
        <v>10590</v>
      </c>
      <c r="E4">
        <v>3330</v>
      </c>
    </row>
    <row r="5" spans="1:33" x14ac:dyDescent="0.25">
      <c r="A5" t="b">
        <v>0</v>
      </c>
      <c r="B5">
        <v>15680</v>
      </c>
      <c r="C5">
        <v>7345</v>
      </c>
      <c r="D5">
        <v>41920</v>
      </c>
      <c r="E5">
        <v>500</v>
      </c>
    </row>
    <row r="6" spans="1:33" x14ac:dyDescent="0.25">
      <c r="A6" t="b">
        <v>0</v>
      </c>
      <c r="B6">
        <v>15680</v>
      </c>
      <c r="C6">
        <v>7345</v>
      </c>
      <c r="D6">
        <v>41920</v>
      </c>
      <c r="E6">
        <v>1000</v>
      </c>
    </row>
    <row r="7" spans="1:33" x14ac:dyDescent="0.25">
      <c r="A7" t="b">
        <v>0</v>
      </c>
      <c r="B7">
        <v>15680</v>
      </c>
      <c r="C7">
        <v>7345</v>
      </c>
      <c r="D7">
        <v>41920</v>
      </c>
      <c r="E7">
        <v>1500</v>
      </c>
    </row>
    <row r="8" spans="1:33" x14ac:dyDescent="0.25">
      <c r="A8" t="b">
        <v>0</v>
      </c>
      <c r="B8">
        <v>15680</v>
      </c>
      <c r="C8">
        <v>7345</v>
      </c>
      <c r="D8">
        <v>41920</v>
      </c>
      <c r="E8">
        <v>2000</v>
      </c>
    </row>
    <row r="9" spans="1:33" x14ac:dyDescent="0.25">
      <c r="A9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I71"/>
  <sheetViews>
    <sheetView tabSelected="1" workbookViewId="0">
      <pane ySplit="11085" topLeftCell="A58"/>
      <selection pane="bottomLeft" activeCell="A59" sqref="A59:E62"/>
    </sheetView>
  </sheetViews>
  <sheetFormatPr defaultColWidth="9.140625" defaultRowHeight="15" x14ac:dyDescent="0.25"/>
  <cols>
    <col min="1" max="1" width="17.5703125" style="2" customWidth="1"/>
    <col min="2" max="2" width="11.85546875" style="2" bestFit="1" customWidth="1"/>
    <col min="3" max="3" width="12.28515625" style="2" bestFit="1" customWidth="1"/>
    <col min="4" max="4" width="16.7109375" style="2" customWidth="1"/>
    <col min="5" max="5" width="16.140625" style="2" customWidth="1"/>
    <col min="6" max="6" width="9.140625" style="2"/>
    <col min="7" max="7" width="12.5703125" style="2" customWidth="1"/>
    <col min="8" max="16384" width="9.140625" style="2"/>
  </cols>
  <sheetData>
    <row r="1" spans="1:9" x14ac:dyDescent="0.25">
      <c r="A1" s="1" t="s">
        <v>13</v>
      </c>
      <c r="B1" s="1"/>
    </row>
    <row r="3" spans="1:9" x14ac:dyDescent="0.25">
      <c r="A3" s="1" t="s">
        <v>0</v>
      </c>
    </row>
    <row r="4" spans="1:9" x14ac:dyDescent="0.25">
      <c r="A4" s="2" t="s">
        <v>1</v>
      </c>
      <c r="B4" s="3">
        <v>0.1</v>
      </c>
    </row>
    <row r="5" spans="1:9" x14ac:dyDescent="0.25">
      <c r="A5" s="2" t="s">
        <v>2</v>
      </c>
      <c r="B5" s="3">
        <v>0.2</v>
      </c>
    </row>
    <row r="6" spans="1:9" x14ac:dyDescent="0.25">
      <c r="A6" s="2" t="s">
        <v>3</v>
      </c>
      <c r="B6" s="3">
        <v>100000</v>
      </c>
    </row>
    <row r="7" spans="1:9" x14ac:dyDescent="0.25">
      <c r="A7" s="2" t="s">
        <v>4</v>
      </c>
      <c r="B7" s="19">
        <v>0.5</v>
      </c>
    </row>
    <row r="9" spans="1:9" x14ac:dyDescent="0.25">
      <c r="A9" s="1" t="s">
        <v>5</v>
      </c>
    </row>
    <row r="10" spans="1:9" x14ac:dyDescent="0.25">
      <c r="A10" s="32" t="s">
        <v>6</v>
      </c>
      <c r="B10" s="4" t="s">
        <v>7</v>
      </c>
      <c r="C10" s="4" t="s">
        <v>8</v>
      </c>
      <c r="D10" s="4" t="s">
        <v>9</v>
      </c>
      <c r="E10" s="4" t="s">
        <v>10</v>
      </c>
      <c r="G10" s="2" t="s">
        <v>24</v>
      </c>
    </row>
    <row r="11" spans="1:9" x14ac:dyDescent="0.25">
      <c r="A11" s="32">
        <v>1</v>
      </c>
      <c r="B11" s="2">
        <f>B6*B7</f>
        <v>50000</v>
      </c>
      <c r="C11" s="2">
        <f>$B$6-B11</f>
        <v>50000</v>
      </c>
      <c r="D11" s="5" t="e">
        <f ca="1">IF(B11=0,0,_xll.RiskBinomial(B11,$B$4))</f>
        <v>#NAME?</v>
      </c>
      <c r="E11" s="2" t="e">
        <f ca="1">IF(C11=0,0,_xll.RiskBinomial(C11,$B$5))</f>
        <v>#NAME?</v>
      </c>
      <c r="H11" s="4" t="s">
        <v>11</v>
      </c>
      <c r="I11" s="4" t="s">
        <v>12</v>
      </c>
    </row>
    <row r="12" spans="1:9" x14ac:dyDescent="0.25">
      <c r="A12" s="32">
        <v>2</v>
      </c>
      <c r="B12" s="2" t="e">
        <f ca="1">B11-D11+E11</f>
        <v>#NAME?</v>
      </c>
      <c r="C12" s="2" t="e">
        <f t="shared" ref="C12:C43" ca="1" si="0">$B$6-B12</f>
        <v>#NAME?</v>
      </c>
      <c r="D12" s="2" t="e">
        <f ca="1">IF(B12=0,0,_xll.RiskBinomial(B12,$B$4))</f>
        <v>#NAME?</v>
      </c>
      <c r="E12" s="2" t="e">
        <f ca="1">IF(C12=0,0,_xll.RiskBinomial(C12,$B$5))</f>
        <v>#NAME?</v>
      </c>
      <c r="G12" s="2" t="s">
        <v>25</v>
      </c>
      <c r="H12" s="7" t="e">
        <f ca="1">_xll.RiskOutput()+AVERAGE(B11:B60)/$B$6</f>
        <v>#NAME?</v>
      </c>
      <c r="I12" s="7" t="e">
        <f ca="1">_xll.RiskOutput()+AVERAGE(C11:C60)/$B$6</f>
        <v>#NAME?</v>
      </c>
    </row>
    <row r="13" spans="1:9" x14ac:dyDescent="0.25">
      <c r="A13" s="32">
        <v>3</v>
      </c>
      <c r="B13" s="2" t="e">
        <f t="shared" ref="B13:B28" ca="1" si="1">B12-D12+E12</f>
        <v>#NAME?</v>
      </c>
      <c r="C13" s="2" t="e">
        <f t="shared" ca="1" si="0"/>
        <v>#NAME?</v>
      </c>
      <c r="D13" s="2" t="e">
        <f ca="1">IF(B13=0,0,_xll.RiskBinomial(B13,$B$4))</f>
        <v>#NAME?</v>
      </c>
      <c r="E13" s="2" t="e">
        <f ca="1">IF(C13=0,0,_xll.RiskBinomial(C13,$B$5))</f>
        <v>#NAME?</v>
      </c>
      <c r="G13" s="2" t="s">
        <v>26</v>
      </c>
      <c r="H13" s="7" t="e">
        <f ca="1">_xll.RiskOutput()+B62/$B$6</f>
        <v>#NAME?</v>
      </c>
      <c r="I13" s="7" t="e">
        <f ca="1">_xll.RiskOutput()+C62/$B$6</f>
        <v>#NAME?</v>
      </c>
    </row>
    <row r="14" spans="1:9" x14ac:dyDescent="0.25">
      <c r="A14" s="32">
        <v>4</v>
      </c>
      <c r="B14" s="2" t="e">
        <f t="shared" ca="1" si="1"/>
        <v>#NAME?</v>
      </c>
      <c r="C14" s="2" t="e">
        <f t="shared" ca="1" si="0"/>
        <v>#NAME?</v>
      </c>
      <c r="D14" s="2" t="e">
        <f ca="1">IF(B14=0,0,_xll.RiskBinomial(B14,$B$4))</f>
        <v>#NAME?</v>
      </c>
      <c r="E14" s="2" t="e">
        <f ca="1">IF(C14=0,0,_xll.RiskBinomial(C14,$B$5))</f>
        <v>#NAME?</v>
      </c>
    </row>
    <row r="15" spans="1:9" x14ac:dyDescent="0.25">
      <c r="A15" s="32">
        <v>5</v>
      </c>
      <c r="B15" s="2" t="e">
        <f t="shared" ca="1" si="1"/>
        <v>#NAME?</v>
      </c>
      <c r="C15" s="2" t="e">
        <f t="shared" ca="1" si="0"/>
        <v>#NAME?</v>
      </c>
      <c r="D15" s="2" t="e">
        <f ca="1">IF(B15=0,0,_xll.RiskBinomial(B15,$B$4))</f>
        <v>#NAME?</v>
      </c>
      <c r="E15" s="2" t="e">
        <f ca="1">IF(C15=0,0,_xll.RiskBinomial(C15,$B$5))</f>
        <v>#NAME?</v>
      </c>
    </row>
    <row r="16" spans="1:9" x14ac:dyDescent="0.25">
      <c r="A16" s="32">
        <v>6</v>
      </c>
      <c r="B16" s="2" t="e">
        <f t="shared" ca="1" si="1"/>
        <v>#NAME?</v>
      </c>
      <c r="C16" s="2" t="e">
        <f t="shared" ca="1" si="0"/>
        <v>#NAME?</v>
      </c>
      <c r="D16" s="2" t="e">
        <f ca="1">IF(B16=0,0,_xll.RiskBinomial(B16,$B$4))</f>
        <v>#NAME?</v>
      </c>
      <c r="E16" s="2" t="e">
        <f ca="1">IF(C16=0,0,_xll.RiskBinomial(C16,$B$5))</f>
        <v>#NAME?</v>
      </c>
    </row>
    <row r="17" spans="1:5" x14ac:dyDescent="0.25">
      <c r="A17" s="32">
        <v>7</v>
      </c>
      <c r="B17" s="2" t="e">
        <f t="shared" ca="1" si="1"/>
        <v>#NAME?</v>
      </c>
      <c r="C17" s="2" t="e">
        <f t="shared" ca="1" si="0"/>
        <v>#NAME?</v>
      </c>
      <c r="D17" s="2" t="e">
        <f ca="1">IF(B17=0,0,_xll.RiskBinomial(B17,$B$4))</f>
        <v>#NAME?</v>
      </c>
      <c r="E17" s="2" t="e">
        <f ca="1">IF(C17=0,0,_xll.RiskBinomial(C17,$B$5))</f>
        <v>#NAME?</v>
      </c>
    </row>
    <row r="18" spans="1:5" x14ac:dyDescent="0.25">
      <c r="A18" s="32">
        <v>8</v>
      </c>
      <c r="B18" s="2" t="e">
        <f t="shared" ca="1" si="1"/>
        <v>#NAME?</v>
      </c>
      <c r="C18" s="2" t="e">
        <f t="shared" ca="1" si="0"/>
        <v>#NAME?</v>
      </c>
      <c r="D18" s="2" t="e">
        <f ca="1">IF(B18=0,0,_xll.RiskBinomial(B18,$B$4))</f>
        <v>#NAME?</v>
      </c>
      <c r="E18" s="2" t="e">
        <f ca="1">IF(C18=0,0,_xll.RiskBinomial(C18,$B$5))</f>
        <v>#NAME?</v>
      </c>
    </row>
    <row r="19" spans="1:5" x14ac:dyDescent="0.25">
      <c r="A19" s="32">
        <v>9</v>
      </c>
      <c r="B19" s="2" t="e">
        <f t="shared" ca="1" si="1"/>
        <v>#NAME?</v>
      </c>
      <c r="C19" s="2" t="e">
        <f t="shared" ca="1" si="0"/>
        <v>#NAME?</v>
      </c>
      <c r="D19" s="2" t="e">
        <f ca="1">IF(B19=0,0,_xll.RiskBinomial(B19,$B$4))</f>
        <v>#NAME?</v>
      </c>
      <c r="E19" s="2" t="e">
        <f ca="1">IF(C19=0,0,_xll.RiskBinomial(C19,$B$5))</f>
        <v>#NAME?</v>
      </c>
    </row>
    <row r="20" spans="1:5" x14ac:dyDescent="0.25">
      <c r="A20" s="32">
        <v>10</v>
      </c>
      <c r="B20" s="2" t="e">
        <f t="shared" ca="1" si="1"/>
        <v>#NAME?</v>
      </c>
      <c r="C20" s="2" t="e">
        <f t="shared" ca="1" si="0"/>
        <v>#NAME?</v>
      </c>
      <c r="D20" s="2" t="e">
        <f ca="1">IF(B20=0,0,_xll.RiskBinomial(B20,$B$4))</f>
        <v>#NAME?</v>
      </c>
      <c r="E20" s="2" t="e">
        <f ca="1">IF(C20=0,0,_xll.RiskBinomial(C20,$B$5))</f>
        <v>#NAME?</v>
      </c>
    </row>
    <row r="21" spans="1:5" x14ac:dyDescent="0.25">
      <c r="A21" s="32">
        <v>11</v>
      </c>
      <c r="B21" s="2" t="e">
        <f t="shared" ca="1" si="1"/>
        <v>#NAME?</v>
      </c>
      <c r="C21" s="2" t="e">
        <f t="shared" ca="1" si="0"/>
        <v>#NAME?</v>
      </c>
      <c r="D21" s="2" t="e">
        <f ca="1">IF(B21=0,0,_xll.RiskBinomial(B21,$B$4))</f>
        <v>#NAME?</v>
      </c>
      <c r="E21" s="2" t="e">
        <f ca="1">IF(C21=0,0,_xll.RiskBinomial(C21,$B$5))</f>
        <v>#NAME?</v>
      </c>
    </row>
    <row r="22" spans="1:5" x14ac:dyDescent="0.25">
      <c r="A22" s="32">
        <v>12</v>
      </c>
      <c r="B22" s="2" t="e">
        <f t="shared" ca="1" si="1"/>
        <v>#NAME?</v>
      </c>
      <c r="C22" s="2" t="e">
        <f t="shared" ca="1" si="0"/>
        <v>#NAME?</v>
      </c>
      <c r="D22" s="2" t="e">
        <f ca="1">IF(B22=0,0,_xll.RiskBinomial(B22,$B$4))</f>
        <v>#NAME?</v>
      </c>
      <c r="E22" s="2" t="e">
        <f ca="1">IF(C22=0,0,_xll.RiskBinomial(C22,$B$5))</f>
        <v>#NAME?</v>
      </c>
    </row>
    <row r="23" spans="1:5" x14ac:dyDescent="0.25">
      <c r="A23" s="32">
        <v>13</v>
      </c>
      <c r="B23" s="2" t="e">
        <f t="shared" ca="1" si="1"/>
        <v>#NAME?</v>
      </c>
      <c r="C23" s="2" t="e">
        <f t="shared" ca="1" si="0"/>
        <v>#NAME?</v>
      </c>
      <c r="D23" s="2" t="e">
        <f ca="1">IF(B23=0,0,_xll.RiskBinomial(B23,$B$4))</f>
        <v>#NAME?</v>
      </c>
      <c r="E23" s="2" t="e">
        <f ca="1">IF(C23=0,0,_xll.RiskBinomial(C23,$B$5))</f>
        <v>#NAME?</v>
      </c>
    </row>
    <row r="24" spans="1:5" x14ac:dyDescent="0.25">
      <c r="A24" s="32">
        <v>14</v>
      </c>
      <c r="B24" s="2" t="e">
        <f t="shared" ca="1" si="1"/>
        <v>#NAME?</v>
      </c>
      <c r="C24" s="2" t="e">
        <f t="shared" ca="1" si="0"/>
        <v>#NAME?</v>
      </c>
      <c r="D24" s="2" t="e">
        <f ca="1">IF(B24=0,0,_xll.RiskBinomial(B24,$B$4))</f>
        <v>#NAME?</v>
      </c>
      <c r="E24" s="2" t="e">
        <f ca="1">IF(C24=0,0,_xll.RiskBinomial(C24,$B$5))</f>
        <v>#NAME?</v>
      </c>
    </row>
    <row r="25" spans="1:5" x14ac:dyDescent="0.25">
      <c r="A25" s="32">
        <v>15</v>
      </c>
      <c r="B25" s="2" t="e">
        <f t="shared" ca="1" si="1"/>
        <v>#NAME?</v>
      </c>
      <c r="C25" s="2" t="e">
        <f t="shared" ca="1" si="0"/>
        <v>#NAME?</v>
      </c>
      <c r="D25" s="2" t="e">
        <f ca="1">IF(B25=0,0,_xll.RiskBinomial(B25,$B$4))</f>
        <v>#NAME?</v>
      </c>
      <c r="E25" s="2" t="e">
        <f ca="1">IF(C25=0,0,_xll.RiskBinomial(C25,$B$5))</f>
        <v>#NAME?</v>
      </c>
    </row>
    <row r="26" spans="1:5" x14ac:dyDescent="0.25">
      <c r="A26" s="32">
        <v>16</v>
      </c>
      <c r="B26" s="2" t="e">
        <f t="shared" ca="1" si="1"/>
        <v>#NAME?</v>
      </c>
      <c r="C26" s="2" t="e">
        <f t="shared" ca="1" si="0"/>
        <v>#NAME?</v>
      </c>
      <c r="D26" s="2" t="e">
        <f ca="1">IF(B26=0,0,_xll.RiskBinomial(B26,$B$4))</f>
        <v>#NAME?</v>
      </c>
      <c r="E26" s="2" t="e">
        <f ca="1">IF(C26=0,0,_xll.RiskBinomial(C26,$B$5))</f>
        <v>#NAME?</v>
      </c>
    </row>
    <row r="27" spans="1:5" x14ac:dyDescent="0.25">
      <c r="A27" s="32">
        <v>17</v>
      </c>
      <c r="B27" s="2" t="e">
        <f t="shared" ca="1" si="1"/>
        <v>#NAME?</v>
      </c>
      <c r="C27" s="2" t="e">
        <f t="shared" ca="1" si="0"/>
        <v>#NAME?</v>
      </c>
      <c r="D27" s="2" t="e">
        <f ca="1">IF(B27=0,0,_xll.RiskBinomial(B27,$B$4))</f>
        <v>#NAME?</v>
      </c>
      <c r="E27" s="2" t="e">
        <f ca="1">IF(C27=0,0,_xll.RiskBinomial(C27,$B$5))</f>
        <v>#NAME?</v>
      </c>
    </row>
    <row r="28" spans="1:5" x14ac:dyDescent="0.25">
      <c r="A28" s="32">
        <v>18</v>
      </c>
      <c r="B28" s="2" t="e">
        <f t="shared" ca="1" si="1"/>
        <v>#NAME?</v>
      </c>
      <c r="C28" s="2" t="e">
        <f t="shared" ca="1" si="0"/>
        <v>#NAME?</v>
      </c>
      <c r="D28" s="2" t="e">
        <f ca="1">IF(B28=0,0,_xll.RiskBinomial(B28,$B$4))</f>
        <v>#NAME?</v>
      </c>
      <c r="E28" s="2" t="e">
        <f ca="1">IF(C28=0,0,_xll.RiskBinomial(C28,$B$5))</f>
        <v>#NAME?</v>
      </c>
    </row>
    <row r="29" spans="1:5" x14ac:dyDescent="0.25">
      <c r="A29" s="32">
        <v>19</v>
      </c>
      <c r="B29" s="2" t="e">
        <f t="shared" ref="B29:B44" ca="1" si="2">B28-D28+E28</f>
        <v>#NAME?</v>
      </c>
      <c r="C29" s="2" t="e">
        <f t="shared" ca="1" si="0"/>
        <v>#NAME?</v>
      </c>
      <c r="D29" s="2" t="e">
        <f ca="1">IF(B29=0,0,_xll.RiskBinomial(B29,$B$4))</f>
        <v>#NAME?</v>
      </c>
      <c r="E29" s="2" t="e">
        <f ca="1">IF(C29=0,0,_xll.RiskBinomial(C29,$B$5))</f>
        <v>#NAME?</v>
      </c>
    </row>
    <row r="30" spans="1:5" x14ac:dyDescent="0.25">
      <c r="A30" s="32">
        <v>20</v>
      </c>
      <c r="B30" s="2" t="e">
        <f t="shared" ca="1" si="2"/>
        <v>#NAME?</v>
      </c>
      <c r="C30" s="2" t="e">
        <f t="shared" ca="1" si="0"/>
        <v>#NAME?</v>
      </c>
      <c r="D30" s="2" t="e">
        <f ca="1">IF(B30=0,0,_xll.RiskBinomial(B30,$B$4))</f>
        <v>#NAME?</v>
      </c>
      <c r="E30" s="2" t="e">
        <f ca="1">IF(C30=0,0,_xll.RiskBinomial(C30,$B$5))</f>
        <v>#NAME?</v>
      </c>
    </row>
    <row r="31" spans="1:5" x14ac:dyDescent="0.25">
      <c r="A31" s="32">
        <v>21</v>
      </c>
      <c r="B31" s="2" t="e">
        <f t="shared" ca="1" si="2"/>
        <v>#NAME?</v>
      </c>
      <c r="C31" s="2" t="e">
        <f t="shared" ca="1" si="0"/>
        <v>#NAME?</v>
      </c>
      <c r="D31" s="2" t="e">
        <f ca="1">IF(B31=0,0,_xll.RiskBinomial(B31,$B$4))</f>
        <v>#NAME?</v>
      </c>
      <c r="E31" s="2" t="e">
        <f ca="1">IF(C31=0,0,_xll.RiskBinomial(C31,$B$5))</f>
        <v>#NAME?</v>
      </c>
    </row>
    <row r="32" spans="1:5" x14ac:dyDescent="0.25">
      <c r="A32" s="32">
        <v>22</v>
      </c>
      <c r="B32" s="2" t="e">
        <f t="shared" ca="1" si="2"/>
        <v>#NAME?</v>
      </c>
      <c r="C32" s="2" t="e">
        <f t="shared" ca="1" si="0"/>
        <v>#NAME?</v>
      </c>
      <c r="D32" s="2" t="e">
        <f ca="1">IF(B32=0,0,_xll.RiskBinomial(B32,$B$4))</f>
        <v>#NAME?</v>
      </c>
      <c r="E32" s="2" t="e">
        <f ca="1">IF(C32=0,0,_xll.RiskBinomial(C32,$B$5))</f>
        <v>#NAME?</v>
      </c>
    </row>
    <row r="33" spans="1:5" x14ac:dyDescent="0.25">
      <c r="A33" s="32">
        <v>23</v>
      </c>
      <c r="B33" s="2" t="e">
        <f t="shared" ca="1" si="2"/>
        <v>#NAME?</v>
      </c>
      <c r="C33" s="2" t="e">
        <f t="shared" ca="1" si="0"/>
        <v>#NAME?</v>
      </c>
      <c r="D33" s="2" t="e">
        <f ca="1">IF(B33=0,0,_xll.RiskBinomial(B33,$B$4))</f>
        <v>#NAME?</v>
      </c>
      <c r="E33" s="2" t="e">
        <f ca="1">IF(C33=0,0,_xll.RiskBinomial(C33,$B$5))</f>
        <v>#NAME?</v>
      </c>
    </row>
    <row r="34" spans="1:5" x14ac:dyDescent="0.25">
      <c r="A34" s="32">
        <v>24</v>
      </c>
      <c r="B34" s="2" t="e">
        <f t="shared" ca="1" si="2"/>
        <v>#NAME?</v>
      </c>
      <c r="C34" s="2" t="e">
        <f t="shared" ca="1" si="0"/>
        <v>#NAME?</v>
      </c>
      <c r="D34" s="2" t="e">
        <f ca="1">IF(B34=0,0,_xll.RiskBinomial(B34,$B$4))</f>
        <v>#NAME?</v>
      </c>
      <c r="E34" s="2" t="e">
        <f ca="1">IF(C34=0,0,_xll.RiskBinomial(C34,$B$5))</f>
        <v>#NAME?</v>
      </c>
    </row>
    <row r="35" spans="1:5" x14ac:dyDescent="0.25">
      <c r="A35" s="32">
        <v>25</v>
      </c>
      <c r="B35" s="2" t="e">
        <f t="shared" ca="1" si="2"/>
        <v>#NAME?</v>
      </c>
      <c r="C35" s="2" t="e">
        <f t="shared" ca="1" si="0"/>
        <v>#NAME?</v>
      </c>
      <c r="D35" s="2" t="e">
        <f ca="1">IF(B35=0,0,_xll.RiskBinomial(B35,$B$4))</f>
        <v>#NAME?</v>
      </c>
      <c r="E35" s="2" t="e">
        <f ca="1">IF(C35=0,0,_xll.RiskBinomial(C35,$B$5))</f>
        <v>#NAME?</v>
      </c>
    </row>
    <row r="36" spans="1:5" x14ac:dyDescent="0.25">
      <c r="A36" s="32">
        <v>26</v>
      </c>
      <c r="B36" s="2" t="e">
        <f t="shared" ca="1" si="2"/>
        <v>#NAME?</v>
      </c>
      <c r="C36" s="2" t="e">
        <f t="shared" ca="1" si="0"/>
        <v>#NAME?</v>
      </c>
      <c r="D36" s="2" t="e">
        <f ca="1">IF(B36=0,0,_xll.RiskBinomial(B36,$B$4))</f>
        <v>#NAME?</v>
      </c>
      <c r="E36" s="2" t="e">
        <f ca="1">IF(C36=0,0,_xll.RiskBinomial(C36,$B$5))</f>
        <v>#NAME?</v>
      </c>
    </row>
    <row r="37" spans="1:5" x14ac:dyDescent="0.25">
      <c r="A37" s="32">
        <v>27</v>
      </c>
      <c r="B37" s="2" t="e">
        <f t="shared" ca="1" si="2"/>
        <v>#NAME?</v>
      </c>
      <c r="C37" s="2" t="e">
        <f t="shared" ca="1" si="0"/>
        <v>#NAME?</v>
      </c>
      <c r="D37" s="2" t="e">
        <f ca="1">IF(B37=0,0,_xll.RiskBinomial(B37,$B$4))</f>
        <v>#NAME?</v>
      </c>
      <c r="E37" s="2" t="e">
        <f ca="1">IF(C37=0,0,_xll.RiskBinomial(C37,$B$5))</f>
        <v>#NAME?</v>
      </c>
    </row>
    <row r="38" spans="1:5" x14ac:dyDescent="0.25">
      <c r="A38" s="32">
        <v>28</v>
      </c>
      <c r="B38" s="2" t="e">
        <f t="shared" ca="1" si="2"/>
        <v>#NAME?</v>
      </c>
      <c r="C38" s="2" t="e">
        <f t="shared" ca="1" si="0"/>
        <v>#NAME?</v>
      </c>
      <c r="D38" s="2" t="e">
        <f ca="1">IF(B38=0,0,_xll.RiskBinomial(B38,$B$4))</f>
        <v>#NAME?</v>
      </c>
      <c r="E38" s="2" t="e">
        <f ca="1">IF(C38=0,0,_xll.RiskBinomial(C38,$B$5))</f>
        <v>#NAME?</v>
      </c>
    </row>
    <row r="39" spans="1:5" x14ac:dyDescent="0.25">
      <c r="A39" s="32">
        <v>29</v>
      </c>
      <c r="B39" s="2" t="e">
        <f t="shared" ca="1" si="2"/>
        <v>#NAME?</v>
      </c>
      <c r="C39" s="2" t="e">
        <f t="shared" ca="1" si="0"/>
        <v>#NAME?</v>
      </c>
      <c r="D39" s="2" t="e">
        <f ca="1">IF(B39=0,0,_xll.RiskBinomial(B39,$B$4))</f>
        <v>#NAME?</v>
      </c>
      <c r="E39" s="2" t="e">
        <f ca="1">IF(C39=0,0,_xll.RiskBinomial(C39,$B$5))</f>
        <v>#NAME?</v>
      </c>
    </row>
    <row r="40" spans="1:5" x14ac:dyDescent="0.25">
      <c r="A40" s="32">
        <v>30</v>
      </c>
      <c r="B40" s="2" t="e">
        <f t="shared" ca="1" si="2"/>
        <v>#NAME?</v>
      </c>
      <c r="C40" s="2" t="e">
        <f t="shared" ca="1" si="0"/>
        <v>#NAME?</v>
      </c>
      <c r="D40" s="2" t="e">
        <f ca="1">IF(B40=0,0,_xll.RiskBinomial(B40,$B$4))</f>
        <v>#NAME?</v>
      </c>
      <c r="E40" s="2" t="e">
        <f ca="1">IF(C40=0,0,_xll.RiskBinomial(C40,$B$5))</f>
        <v>#NAME?</v>
      </c>
    </row>
    <row r="41" spans="1:5" x14ac:dyDescent="0.25">
      <c r="A41" s="32">
        <v>31</v>
      </c>
      <c r="B41" s="2" t="e">
        <f t="shared" ca="1" si="2"/>
        <v>#NAME?</v>
      </c>
      <c r="C41" s="2" t="e">
        <f t="shared" ca="1" si="0"/>
        <v>#NAME?</v>
      </c>
      <c r="D41" s="2" t="e">
        <f ca="1">IF(B41=0,0,_xll.RiskBinomial(B41,$B$4))</f>
        <v>#NAME?</v>
      </c>
      <c r="E41" s="2" t="e">
        <f ca="1">IF(C41=0,0,_xll.RiskBinomial(C41,$B$5))</f>
        <v>#NAME?</v>
      </c>
    </row>
    <row r="42" spans="1:5" x14ac:dyDescent="0.25">
      <c r="A42" s="32">
        <v>32</v>
      </c>
      <c r="B42" s="2" t="e">
        <f t="shared" ca="1" si="2"/>
        <v>#NAME?</v>
      </c>
      <c r="C42" s="2" t="e">
        <f t="shared" ca="1" si="0"/>
        <v>#NAME?</v>
      </c>
      <c r="D42" s="2" t="e">
        <f ca="1">IF(B42=0,0,_xll.RiskBinomial(B42,$B$4))</f>
        <v>#NAME?</v>
      </c>
      <c r="E42" s="2" t="e">
        <f ca="1">IF(C42=0,0,_xll.RiskBinomial(C42,$B$5))</f>
        <v>#NAME?</v>
      </c>
    </row>
    <row r="43" spans="1:5" x14ac:dyDescent="0.25">
      <c r="A43" s="32">
        <v>33</v>
      </c>
      <c r="B43" s="2" t="e">
        <f t="shared" ca="1" si="2"/>
        <v>#NAME?</v>
      </c>
      <c r="C43" s="2" t="e">
        <f t="shared" ca="1" si="0"/>
        <v>#NAME?</v>
      </c>
      <c r="D43" s="2" t="e">
        <f ca="1">IF(B43=0,0,_xll.RiskBinomial(B43,$B$4))</f>
        <v>#NAME?</v>
      </c>
      <c r="E43" s="2" t="e">
        <f ca="1">IF(C43=0,0,_xll.RiskBinomial(C43,$B$5))</f>
        <v>#NAME?</v>
      </c>
    </row>
    <row r="44" spans="1:5" x14ac:dyDescent="0.25">
      <c r="A44" s="32">
        <v>34</v>
      </c>
      <c r="B44" s="2" t="e">
        <f t="shared" ca="1" si="2"/>
        <v>#NAME?</v>
      </c>
      <c r="C44" s="2" t="e">
        <f t="shared" ref="C44:C60" ca="1" si="3">$B$6-B44</f>
        <v>#NAME?</v>
      </c>
      <c r="D44" s="2" t="e">
        <f ca="1">IF(B44=0,0,_xll.RiskBinomial(B44,$B$4))</f>
        <v>#NAME?</v>
      </c>
      <c r="E44" s="2" t="e">
        <f ca="1">IF(C44=0,0,_xll.RiskBinomial(C44,$B$5))</f>
        <v>#NAME?</v>
      </c>
    </row>
    <row r="45" spans="1:5" x14ac:dyDescent="0.25">
      <c r="A45" s="32">
        <v>35</v>
      </c>
      <c r="B45" s="2" t="e">
        <f t="shared" ref="B45:B60" ca="1" si="4">B44-D44+E44</f>
        <v>#NAME?</v>
      </c>
      <c r="C45" s="2" t="e">
        <f t="shared" ca="1" si="3"/>
        <v>#NAME?</v>
      </c>
      <c r="D45" s="2" t="e">
        <f ca="1">IF(B45=0,0,_xll.RiskBinomial(B45,$B$4))</f>
        <v>#NAME?</v>
      </c>
      <c r="E45" s="2" t="e">
        <f ca="1">IF(C45=0,0,_xll.RiskBinomial(C45,$B$5))</f>
        <v>#NAME?</v>
      </c>
    </row>
    <row r="46" spans="1:5" x14ac:dyDescent="0.25">
      <c r="A46" s="32">
        <v>36</v>
      </c>
      <c r="B46" s="2" t="e">
        <f t="shared" ca="1" si="4"/>
        <v>#NAME?</v>
      </c>
      <c r="C46" s="2" t="e">
        <f t="shared" ca="1" si="3"/>
        <v>#NAME?</v>
      </c>
      <c r="D46" s="2" t="e">
        <f ca="1">IF(B46=0,0,_xll.RiskBinomial(B46,$B$4))</f>
        <v>#NAME?</v>
      </c>
      <c r="E46" s="2" t="e">
        <f ca="1">IF(C46=0,0,_xll.RiskBinomial(C46,$B$5))</f>
        <v>#NAME?</v>
      </c>
    </row>
    <row r="47" spans="1:5" x14ac:dyDescent="0.25">
      <c r="A47" s="32">
        <v>37</v>
      </c>
      <c r="B47" s="2" t="e">
        <f t="shared" ca="1" si="4"/>
        <v>#NAME?</v>
      </c>
      <c r="C47" s="2" t="e">
        <f t="shared" ca="1" si="3"/>
        <v>#NAME?</v>
      </c>
      <c r="D47" s="2" t="e">
        <f ca="1">IF(B47=0,0,_xll.RiskBinomial(B47,$B$4))</f>
        <v>#NAME?</v>
      </c>
      <c r="E47" s="2" t="e">
        <f ca="1">IF(C47=0,0,_xll.RiskBinomial(C47,$B$5))</f>
        <v>#NAME?</v>
      </c>
    </row>
    <row r="48" spans="1:5" x14ac:dyDescent="0.25">
      <c r="A48" s="32">
        <v>38</v>
      </c>
      <c r="B48" s="2" t="e">
        <f t="shared" ca="1" si="4"/>
        <v>#NAME?</v>
      </c>
      <c r="C48" s="2" t="e">
        <f t="shared" ca="1" si="3"/>
        <v>#NAME?</v>
      </c>
      <c r="D48" s="2" t="e">
        <f ca="1">IF(B48=0,0,_xll.RiskBinomial(B48,$B$4))</f>
        <v>#NAME?</v>
      </c>
      <c r="E48" s="2" t="e">
        <f ca="1">IF(C48=0,0,_xll.RiskBinomial(C48,$B$5))</f>
        <v>#NAME?</v>
      </c>
    </row>
    <row r="49" spans="1:5" x14ac:dyDescent="0.25">
      <c r="A49" s="32">
        <v>39</v>
      </c>
      <c r="B49" s="2" t="e">
        <f t="shared" ca="1" si="4"/>
        <v>#NAME?</v>
      </c>
      <c r="C49" s="2" t="e">
        <f t="shared" ca="1" si="3"/>
        <v>#NAME?</v>
      </c>
      <c r="D49" s="2" t="e">
        <f ca="1">IF(B49=0,0,_xll.RiskBinomial(B49,$B$4))</f>
        <v>#NAME?</v>
      </c>
      <c r="E49" s="2" t="e">
        <f ca="1">IF(C49=0,0,_xll.RiskBinomial(C49,$B$5))</f>
        <v>#NAME?</v>
      </c>
    </row>
    <row r="50" spans="1:5" x14ac:dyDescent="0.25">
      <c r="A50" s="32">
        <v>40</v>
      </c>
      <c r="B50" s="2" t="e">
        <f t="shared" ca="1" si="4"/>
        <v>#NAME?</v>
      </c>
      <c r="C50" s="2" t="e">
        <f t="shared" ca="1" si="3"/>
        <v>#NAME?</v>
      </c>
      <c r="D50" s="2" t="e">
        <f ca="1">IF(B50=0,0,_xll.RiskBinomial(B50,$B$4))</f>
        <v>#NAME?</v>
      </c>
      <c r="E50" s="2" t="e">
        <f ca="1">IF(C50=0,0,_xll.RiskBinomial(C50,$B$5))</f>
        <v>#NAME?</v>
      </c>
    </row>
    <row r="51" spans="1:5" x14ac:dyDescent="0.25">
      <c r="A51" s="32">
        <v>41</v>
      </c>
      <c r="B51" s="2" t="e">
        <f t="shared" ca="1" si="4"/>
        <v>#NAME?</v>
      </c>
      <c r="C51" s="2" t="e">
        <f t="shared" ca="1" si="3"/>
        <v>#NAME?</v>
      </c>
      <c r="D51" s="2" t="e">
        <f ca="1">IF(B51=0,0,_xll.RiskBinomial(B51,$B$4))</f>
        <v>#NAME?</v>
      </c>
      <c r="E51" s="2" t="e">
        <f ca="1">IF(C51=0,0,_xll.RiskBinomial(C51,$B$5))</f>
        <v>#NAME?</v>
      </c>
    </row>
    <row r="52" spans="1:5" x14ac:dyDescent="0.25">
      <c r="A52" s="32">
        <v>42</v>
      </c>
      <c r="B52" s="2" t="e">
        <f t="shared" ca="1" si="4"/>
        <v>#NAME?</v>
      </c>
      <c r="C52" s="2" t="e">
        <f t="shared" ca="1" si="3"/>
        <v>#NAME?</v>
      </c>
      <c r="D52" s="2" t="e">
        <f ca="1">IF(B52=0,0,_xll.RiskBinomial(B52,$B$4))</f>
        <v>#NAME?</v>
      </c>
      <c r="E52" s="2" t="e">
        <f ca="1">IF(C52=0,0,_xll.RiskBinomial(C52,$B$5))</f>
        <v>#NAME?</v>
      </c>
    </row>
    <row r="53" spans="1:5" x14ac:dyDescent="0.25">
      <c r="A53" s="32">
        <v>43</v>
      </c>
      <c r="B53" s="2" t="e">
        <f t="shared" ca="1" si="4"/>
        <v>#NAME?</v>
      </c>
      <c r="C53" s="2" t="e">
        <f t="shared" ca="1" si="3"/>
        <v>#NAME?</v>
      </c>
      <c r="D53" s="2" t="e">
        <f ca="1">IF(B53=0,0,_xll.RiskBinomial(B53,$B$4))</f>
        <v>#NAME?</v>
      </c>
      <c r="E53" s="2" t="e">
        <f ca="1">IF(C53=0,0,_xll.RiskBinomial(C53,$B$5))</f>
        <v>#NAME?</v>
      </c>
    </row>
    <row r="54" spans="1:5" x14ac:dyDescent="0.25">
      <c r="A54" s="32">
        <v>44</v>
      </c>
      <c r="B54" s="2" t="e">
        <f t="shared" ca="1" si="4"/>
        <v>#NAME?</v>
      </c>
      <c r="C54" s="2" t="e">
        <f t="shared" ca="1" si="3"/>
        <v>#NAME?</v>
      </c>
      <c r="D54" s="2" t="e">
        <f ca="1">IF(B54=0,0,_xll.RiskBinomial(B54,$B$4))</f>
        <v>#NAME?</v>
      </c>
      <c r="E54" s="2" t="e">
        <f ca="1">IF(C54=0,0,_xll.RiskBinomial(C54,$B$5))</f>
        <v>#NAME?</v>
      </c>
    </row>
    <row r="55" spans="1:5" x14ac:dyDescent="0.25">
      <c r="A55" s="32">
        <v>45</v>
      </c>
      <c r="B55" s="2" t="e">
        <f t="shared" ca="1" si="4"/>
        <v>#NAME?</v>
      </c>
      <c r="C55" s="2" t="e">
        <f t="shared" ca="1" si="3"/>
        <v>#NAME?</v>
      </c>
      <c r="D55" s="2" t="e">
        <f ca="1">IF(B55=0,0,_xll.RiskBinomial(B55,$B$4))</f>
        <v>#NAME?</v>
      </c>
      <c r="E55" s="2" t="e">
        <f ca="1">IF(C55=0,0,_xll.RiskBinomial(C55,$B$5))</f>
        <v>#NAME?</v>
      </c>
    </row>
    <row r="56" spans="1:5" x14ac:dyDescent="0.25">
      <c r="A56" s="32">
        <v>46</v>
      </c>
      <c r="B56" s="2" t="e">
        <f t="shared" ca="1" si="4"/>
        <v>#NAME?</v>
      </c>
      <c r="C56" s="2" t="e">
        <f t="shared" ca="1" si="3"/>
        <v>#NAME?</v>
      </c>
      <c r="D56" s="2" t="e">
        <f ca="1">IF(B56=0,0,_xll.RiskBinomial(B56,$B$4))</f>
        <v>#NAME?</v>
      </c>
      <c r="E56" s="2" t="e">
        <f ca="1">IF(C56=0,0,_xll.RiskBinomial(C56,$B$5))</f>
        <v>#NAME?</v>
      </c>
    </row>
    <row r="57" spans="1:5" x14ac:dyDescent="0.25">
      <c r="A57" s="32">
        <v>47</v>
      </c>
      <c r="B57" s="2" t="e">
        <f t="shared" ca="1" si="4"/>
        <v>#NAME?</v>
      </c>
      <c r="C57" s="2" t="e">
        <f t="shared" ca="1" si="3"/>
        <v>#NAME?</v>
      </c>
      <c r="D57" s="2" t="e">
        <f ca="1">IF(B57=0,0,_xll.RiskBinomial(B57,$B$4))</f>
        <v>#NAME?</v>
      </c>
      <c r="E57" s="2" t="e">
        <f ca="1">IF(C57=0,0,_xll.RiskBinomial(C57,$B$5))</f>
        <v>#NAME?</v>
      </c>
    </row>
    <row r="58" spans="1:5" x14ac:dyDescent="0.25">
      <c r="A58" s="32">
        <v>48</v>
      </c>
      <c r="B58" s="2" t="e">
        <f t="shared" ca="1" si="4"/>
        <v>#NAME?</v>
      </c>
      <c r="C58" s="2" t="e">
        <f t="shared" ca="1" si="3"/>
        <v>#NAME?</v>
      </c>
      <c r="D58" s="2" t="e">
        <f ca="1">IF(B58=0,0,_xll.RiskBinomial(B58,$B$4))</f>
        <v>#NAME?</v>
      </c>
      <c r="E58" s="2" t="e">
        <f ca="1">IF(C58=0,0,_xll.RiskBinomial(C58,$B$5))</f>
        <v>#NAME?</v>
      </c>
    </row>
    <row r="59" spans="1:5" x14ac:dyDescent="0.25">
      <c r="A59" s="32">
        <v>49</v>
      </c>
      <c r="B59" s="2" t="e">
        <f t="shared" ca="1" si="4"/>
        <v>#NAME?</v>
      </c>
      <c r="C59" s="2" t="e">
        <f t="shared" ca="1" si="3"/>
        <v>#NAME?</v>
      </c>
      <c r="D59" s="2" t="e">
        <f ca="1">IF(B59=0,0,_xll.RiskBinomial(B59,$B$4))</f>
        <v>#NAME?</v>
      </c>
      <c r="E59" s="2" t="e">
        <f ca="1">IF(C59=0,0,_xll.RiskBinomial(C59,$B$5))</f>
        <v>#NAME?</v>
      </c>
    </row>
    <row r="60" spans="1:5" x14ac:dyDescent="0.25">
      <c r="A60" s="32">
        <v>50</v>
      </c>
      <c r="B60" s="2" t="e">
        <f t="shared" ca="1" si="4"/>
        <v>#NAME?</v>
      </c>
      <c r="C60" s="2" t="e">
        <f t="shared" ca="1" si="3"/>
        <v>#NAME?</v>
      </c>
      <c r="D60" s="2" t="e">
        <f ca="1">IF(B60=0,0,_xll.RiskBinomial(B60,$B$4))</f>
        <v>#NAME?</v>
      </c>
      <c r="E60" s="2" t="e">
        <f ca="1">IF(C60=0,0,_xll.RiskBinomial(C60,$B$5))</f>
        <v>#NAME?</v>
      </c>
    </row>
    <row r="61" spans="1:5" x14ac:dyDescent="0.25">
      <c r="A61" s="32">
        <v>51</v>
      </c>
      <c r="B61" s="2" t="e">
        <f t="shared" ref="B61:B62" ca="1" si="5">B60-D60+E60</f>
        <v>#NAME?</v>
      </c>
      <c r="C61" s="2" t="e">
        <f t="shared" ref="C61:C62" ca="1" si="6">$B$6-B61</f>
        <v>#NAME?</v>
      </c>
      <c r="D61" s="2" t="e">
        <f ca="1">IF(B61=0,0,_xll.RiskBinomial(B61,$B$4))</f>
        <v>#NAME?</v>
      </c>
      <c r="E61" s="2" t="e">
        <f ca="1">IF(C61=0,0,_xll.RiskBinomial(C61,$B$5))</f>
        <v>#NAME?</v>
      </c>
    </row>
    <row r="62" spans="1:5" x14ac:dyDescent="0.25">
      <c r="A62" s="32">
        <v>52</v>
      </c>
      <c r="B62" s="2" t="e">
        <f t="shared" ca="1" si="5"/>
        <v>#NAME?</v>
      </c>
      <c r="C62" s="2" t="e">
        <f t="shared" ca="1" si="6"/>
        <v>#NAME?</v>
      </c>
      <c r="D62" s="2" t="e">
        <f ca="1">IF(B62=0,0,_xll.RiskBinomial(B62,$B$4))</f>
        <v>#NAME?</v>
      </c>
      <c r="E62" s="2" t="e">
        <f ca="1">IF(C62=0,0,_xll.RiskBinomial(C62,$B$5))</f>
        <v>#NAME?</v>
      </c>
    </row>
    <row r="66" spans="1:3" x14ac:dyDescent="0.25">
      <c r="A66" s="1"/>
    </row>
    <row r="67" spans="1:3" x14ac:dyDescent="0.25">
      <c r="B67" s="4"/>
      <c r="C67" s="4"/>
    </row>
    <row r="68" spans="1:3" x14ac:dyDescent="0.25">
      <c r="B68" s="6"/>
      <c r="C68" s="6"/>
    </row>
    <row r="69" spans="1:3" x14ac:dyDescent="0.25">
      <c r="B69" s="6"/>
      <c r="C69" s="6"/>
    </row>
    <row r="70" spans="1:3" x14ac:dyDescent="0.25">
      <c r="B70" s="6"/>
      <c r="C70" s="6"/>
    </row>
    <row r="71" spans="1:3" x14ac:dyDescent="0.25">
      <c r="B71" s="6"/>
      <c r="C71" s="6"/>
    </row>
  </sheetData>
  <phoneticPr fontId="0" type="noConversion"/>
  <printOptions headings="1" gridLines="1" gridLinesSet="0"/>
  <pageMargins left="0.75" right="0.75" top="1" bottom="1" header="0.5" footer="0.5"/>
  <pageSetup scale="85" orientation="portrait" horizontalDpi="4294967292" r:id="rId1"/>
  <headerFooter alignWithMargins="0">
    <oddFooter>&amp;CProblem 13.32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B1:J9"/>
  <sheetViews>
    <sheetView showGridLines="0" workbookViewId="0">
      <selection activeCell="B3" sqref="B3"/>
    </sheetView>
  </sheetViews>
  <sheetFormatPr defaultRowHeight="15" x14ac:dyDescent="0.25"/>
  <cols>
    <col min="1" max="1" width="0.28515625" customWidth="1"/>
    <col min="2" max="2" width="24" customWidth="1"/>
    <col min="3" max="3" width="5" customWidth="1"/>
    <col min="4" max="10" width="14.42578125" customWidth="1"/>
  </cols>
  <sheetData>
    <row r="1" spans="2:10" s="8" customFormat="1" ht="18" x14ac:dyDescent="0.25">
      <c r="B1" s="11" t="s">
        <v>22</v>
      </c>
    </row>
    <row r="2" spans="2:10" s="9" customFormat="1" ht="10.5" x14ac:dyDescent="0.15">
      <c r="B2" s="12" t="s">
        <v>14</v>
      </c>
    </row>
    <row r="3" spans="2:10" s="10" customFormat="1" ht="10.5" x14ac:dyDescent="0.15">
      <c r="B3" s="13" t="s">
        <v>36</v>
      </c>
    </row>
    <row r="4" spans="2:10" ht="15.75" thickBot="1" x14ac:dyDescent="0.3"/>
    <row r="5" spans="2:10" ht="12.75" customHeight="1" x14ac:dyDescent="0.25">
      <c r="B5" s="16" t="s">
        <v>15</v>
      </c>
      <c r="C5" s="14" t="s">
        <v>16</v>
      </c>
      <c r="D5" s="20" t="s">
        <v>17</v>
      </c>
      <c r="E5" s="20" t="s">
        <v>18</v>
      </c>
      <c r="F5" s="20" t="s">
        <v>19</v>
      </c>
      <c r="G5" s="20" t="s">
        <v>20</v>
      </c>
      <c r="H5" s="20" t="s">
        <v>21</v>
      </c>
      <c r="I5" s="20" t="s">
        <v>27</v>
      </c>
      <c r="J5" s="21" t="s">
        <v>28</v>
      </c>
    </row>
    <row r="6" spans="2:10" ht="12.75" customHeight="1" x14ac:dyDescent="0.25">
      <c r="B6" s="15" t="s">
        <v>29</v>
      </c>
      <c r="C6" s="25" t="s">
        <v>30</v>
      </c>
      <c r="D6" s="30">
        <v>0.65416799999999997</v>
      </c>
      <c r="E6" s="30">
        <v>0.65555580000000002</v>
      </c>
      <c r="F6" s="30">
        <v>0.65702819999999995</v>
      </c>
      <c r="G6" s="30">
        <v>0.65554219999999996</v>
      </c>
      <c r="H6" s="30">
        <v>4.6483400000000002E-4</v>
      </c>
      <c r="I6" s="30">
        <v>0.65479900000000002</v>
      </c>
      <c r="J6" s="31">
        <v>0.6563348</v>
      </c>
    </row>
    <row r="7" spans="2:10" ht="12.75" customHeight="1" x14ac:dyDescent="0.25">
      <c r="B7" s="22" t="s">
        <v>31</v>
      </c>
      <c r="C7" s="23" t="s">
        <v>32</v>
      </c>
      <c r="D7" s="26">
        <v>0.66088999999999998</v>
      </c>
      <c r="E7" s="26">
        <v>0.66666720000000002</v>
      </c>
      <c r="F7" s="26">
        <v>0.67188000000000003</v>
      </c>
      <c r="G7" s="26">
        <v>0.66668000000000005</v>
      </c>
      <c r="H7" s="26">
        <v>1.519028E-3</v>
      </c>
      <c r="I7" s="26">
        <v>0.66412000000000004</v>
      </c>
      <c r="J7" s="27">
        <v>0.66910999999999998</v>
      </c>
    </row>
    <row r="8" spans="2:10" ht="12.75" customHeight="1" x14ac:dyDescent="0.25">
      <c r="B8" s="22" t="s">
        <v>33</v>
      </c>
      <c r="C8" s="23" t="s">
        <v>23</v>
      </c>
      <c r="D8" s="26">
        <v>0.34297179999999999</v>
      </c>
      <c r="E8" s="26">
        <v>0.34444419999999998</v>
      </c>
      <c r="F8" s="26">
        <v>0.34583199999999997</v>
      </c>
      <c r="G8" s="26">
        <v>0.3444564</v>
      </c>
      <c r="H8" s="26">
        <v>4.6483400000000002E-4</v>
      </c>
      <c r="I8" s="26">
        <v>0.34366439999999998</v>
      </c>
      <c r="J8" s="27">
        <v>0.345198</v>
      </c>
    </row>
    <row r="9" spans="2:10" ht="12.75" customHeight="1" thickBot="1" x14ac:dyDescent="0.3">
      <c r="B9" s="17" t="s">
        <v>34</v>
      </c>
      <c r="C9" s="24" t="s">
        <v>35</v>
      </c>
      <c r="D9" s="28">
        <v>0.32812000000000002</v>
      </c>
      <c r="E9" s="28">
        <v>0.33333269999999998</v>
      </c>
      <c r="F9" s="28">
        <v>0.33911000000000002</v>
      </c>
      <c r="G9" s="28">
        <v>0.33332000000000001</v>
      </c>
      <c r="H9" s="28">
        <v>1.519028E-3</v>
      </c>
      <c r="I9" s="28">
        <v>0.33089000000000002</v>
      </c>
      <c r="J9" s="29">
        <v>0.33584999999999998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RiskSerializationData</vt:lpstr>
      <vt:lpstr>Model</vt:lpstr>
      <vt:lpstr>Output Results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 Albright</cp:lastModifiedBy>
  <cp:lastPrinted>1996-07-15T17:43:26Z</cp:lastPrinted>
  <dcterms:created xsi:type="dcterms:W3CDTF">1998-12-23T22:10:59Z</dcterms:created>
  <dcterms:modified xsi:type="dcterms:W3CDTF">2014-05-20T19:46:36Z</dcterms:modified>
</cp:coreProperties>
</file>